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aduha\Downloads\"/>
    </mc:Choice>
  </mc:AlternateContent>
  <xr:revisionPtr revIDLastSave="0" documentId="8_{E008E8B1-994A-4BA6-9C77-4460699FFC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uestionario" sheetId="1" r:id="rId1"/>
    <sheet name="Resultados" sheetId="2" r:id="rId2"/>
    <sheet name="Instrucciones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1" l="1"/>
  <c r="G9" i="1" s="1"/>
  <c r="D6" i="1"/>
  <c r="D7" i="1"/>
  <c r="D8" i="1"/>
  <c r="D9" i="1"/>
  <c r="D10" i="1"/>
  <c r="D11" i="1"/>
  <c r="D12" i="1"/>
  <c r="D13" i="1"/>
  <c r="D14" i="1"/>
  <c r="D5" i="1"/>
  <c r="C18" i="1" l="1"/>
  <c r="H9" i="1" s="1"/>
  <c r="G5" i="1"/>
  <c r="H5" i="1" s="1"/>
  <c r="G6" i="1"/>
  <c r="H6" i="1" s="1"/>
  <c r="G7" i="1"/>
  <c r="H7" i="1" s="1"/>
  <c r="G8" i="1"/>
  <c r="H8" i="1" s="1"/>
  <c r="G11" i="1" l="1"/>
</calcChain>
</file>

<file path=xl/sharedStrings.xml><?xml version="1.0" encoding="utf-8"?>
<sst xmlns="http://schemas.openxmlformats.org/spreadsheetml/2006/main" count="38" uniqueCount="28">
  <si>
    <t>Nº</t>
  </si>
  <si>
    <t>Pregunta</t>
  </si>
  <si>
    <t>Nivel (1 a 5)</t>
  </si>
  <si>
    <t>¿Los procesos están documentados formalmente?</t>
  </si>
  <si>
    <t>¿Los procesos tienen indicadores definidos y se controlan periódicamente?</t>
  </si>
  <si>
    <t>¿Se realiza capacitación periódica sobre los procesos?</t>
  </si>
  <si>
    <t>¿Se identifican responsables y roles en cada proceso?</t>
  </si>
  <si>
    <t>¿Existe una metodología formal de mejora continua aplicada a procesos?</t>
  </si>
  <si>
    <t>¿Los procesos están alineados con los objetivos estratégicos de la empresa?</t>
  </si>
  <si>
    <t>¿Se realiza seguimiento de los resultados de los procesos?</t>
  </si>
  <si>
    <t>¿Se usan herramientas tecnológicas para gestionar los procesos?</t>
  </si>
  <si>
    <t>¿Los procesos se revisan y actualizan regularmente?</t>
  </si>
  <si>
    <t>¿Se analizan y corrigen las no conformidades relacionadas a procesos?</t>
  </si>
  <si>
    <t>Resultado del Promedio</t>
  </si>
  <si>
    <t>Nivel de Madurez</t>
  </si>
  <si>
    <t>Recomendación</t>
  </si>
  <si>
    <t>Instrucciones de uso</t>
  </si>
  <si>
    <t>Elegir lista desplegable</t>
  </si>
  <si>
    <t>Nunca</t>
  </si>
  <si>
    <t>A veces</t>
  </si>
  <si>
    <t>Habitualmente</t>
  </si>
  <si>
    <t>Siempre</t>
  </si>
  <si>
    <t>Totalmente Estandarizado</t>
  </si>
  <si>
    <t>Calificación</t>
  </si>
  <si>
    <t>Termometro</t>
  </si>
  <si>
    <t>Nivel</t>
  </si>
  <si>
    <t>Grado de Madurez</t>
  </si>
  <si>
    <t>1. Seleccione el nivel del 1 al 5 para cada pregunta.
2. Los niveles representan:
   1: Nunca | 2: A veces | 3: Habitualmente | 4: Siempre | 5: Totalmente estandarizado y controlado.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</si>
</sst>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/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45">
    <dxf>
      <font>
        <color rgb="FF00B05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2D05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FFFF00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FF660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fill>
        <patternFill>
          <bgColor rgb="FFC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FFFF00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FF660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fill>
        <patternFill>
          <bgColor rgb="FFC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00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FF660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fill>
        <patternFill>
          <bgColor rgb="FFC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660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fill>
        <patternFill>
          <bgColor rgb="FFC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6600"/>
      </font>
      <fill>
        <patternFill>
          <bgColor rgb="FFFF6600"/>
        </patternFill>
      </fill>
    </dxf>
    <dxf>
      <font>
        <color rgb="FFC00000"/>
      </font>
      <fill>
        <patternFill>
          <bgColor rgb="FFC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6600"/>
      </font>
      <fill>
        <patternFill>
          <bgColor rgb="FFFF6600"/>
        </patternFill>
      </fill>
    </dxf>
    <dxf>
      <font>
        <color rgb="FFC00000"/>
      </font>
      <fill>
        <patternFill>
          <bgColor rgb="FFC00000"/>
        </patternFill>
      </fill>
    </dxf>
    <dxf>
      <fill>
        <patternFill patternType="solid">
          <fgColor indexed="64"/>
          <bgColor theme="3"/>
        </patternFill>
      </fill>
    </dxf>
    <dxf>
      <fill>
        <patternFill patternType="solid">
          <fgColor indexed="64"/>
          <bgColor theme="9" tint="0.79998168889431442"/>
        </patternFill>
      </fill>
      <alignment horizontal="center" vertical="bottom" textRotation="0" wrapText="0" indent="0" justifyLastLine="0" shrinkToFit="0" readingOrder="0"/>
    </dxf>
    <dxf>
      <font>
        <color rgb="FF92D050"/>
      </font>
      <fill>
        <patternFill>
          <bgColor rgb="FF92D05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6600"/>
      </font>
      <fill>
        <patternFill>
          <bgColor rgb="FFFF660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6600"/>
      </font>
      <fill>
        <patternFill>
          <bgColor rgb="FFFF660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FF6600"/>
      </font>
      <fill>
        <patternFill>
          <bgColor rgb="FFFF660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C00000"/>
      </font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</dxfs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CD66228-D177-4202-827D-06E68A0E5A81}" name="Tabla2" displayName="Tabla2" ref="A4:D14" totalsRowShown="0" headerRowDxfId="30" headerRowBorderDxfId="44">
  <tableColumns count="4">
    <tableColumn id="1" xr3:uid="{B4820F42-A03F-425F-9F8B-D29910419127}" name="Nº"/>
    <tableColumn id="2" xr3:uid="{66C4F6DD-5FC2-413D-9C82-E301FE00E911}" name="Pregunta"/>
    <tableColumn id="3" xr3:uid="{1F19989F-D712-4CD6-8452-F170E34FE198}" name="Nivel (1 a 5)" dataDxfId="31"/>
    <tableColumn id="4" xr3:uid="{13B03B29-CFFF-4517-B0F8-C1283B3CE913}" name="Calificación" dataDxfId="43">
      <calculatedColumnFormula>+IFERROR(VLOOKUP(C5,Resultados!$A$2:$B$6,2,0),"")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showGridLines="0" tabSelected="1" workbookViewId="0">
      <selection activeCell="D1" sqref="D1"/>
    </sheetView>
  </sheetViews>
  <sheetFormatPr baseColWidth="10" defaultColWidth="8.88671875" defaultRowHeight="14.4" x14ac:dyDescent="0.3"/>
  <cols>
    <col min="1" max="1" width="5.109375" customWidth="1"/>
    <col min="2" max="2" width="70.44140625" customWidth="1"/>
    <col min="3" max="3" width="19.33203125" bestFit="1" customWidth="1"/>
    <col min="4" max="4" width="22.5546875" bestFit="1" customWidth="1"/>
    <col min="6" max="6" width="14.5546875" bestFit="1" customWidth="1"/>
    <col min="8" max="8" width="16.109375" bestFit="1" customWidth="1"/>
  </cols>
  <sheetData>
    <row r="1" spans="1:9" x14ac:dyDescent="0.3">
      <c r="A1" s="11" t="s">
        <v>16</v>
      </c>
      <c r="B1" s="11"/>
    </row>
    <row r="2" spans="1:9" ht="57.6" customHeight="1" x14ac:dyDescent="0.3">
      <c r="B2" s="12" t="s">
        <v>27</v>
      </c>
      <c r="C2" s="12"/>
      <c r="D2" s="12"/>
    </row>
    <row r="4" spans="1:9" x14ac:dyDescent="0.3">
      <c r="A4" s="8" t="s">
        <v>0</v>
      </c>
      <c r="B4" s="8" t="s">
        <v>1</v>
      </c>
      <c r="C4" s="9" t="s">
        <v>2</v>
      </c>
      <c r="D4" s="9" t="s">
        <v>23</v>
      </c>
      <c r="F4" s="7" t="s">
        <v>24</v>
      </c>
      <c r="G4" s="7" t="s">
        <v>25</v>
      </c>
      <c r="H4" s="7" t="s">
        <v>26</v>
      </c>
    </row>
    <row r="5" spans="1:9" x14ac:dyDescent="0.3">
      <c r="A5">
        <v>1</v>
      </c>
      <c r="B5" t="s">
        <v>3</v>
      </c>
      <c r="C5" s="3" t="s">
        <v>17</v>
      </c>
      <c r="D5" s="4" t="str">
        <f>+IFERROR(VLOOKUP(C5,Resultados!$A$2:$B$6,2,0),"")</f>
        <v/>
      </c>
      <c r="F5">
        <v>5</v>
      </c>
      <c r="G5">
        <f>+IF(F5&gt;$C$17,"",1)</f>
        <v>1</v>
      </c>
      <c r="H5" s="10" t="str">
        <f>+IF(G5="","",IFERROR(HLOOKUP(F5,$C$17:$C$18,2,1),""))</f>
        <v/>
      </c>
    </row>
    <row r="6" spans="1:9" x14ac:dyDescent="0.3">
      <c r="A6">
        <v>2</v>
      </c>
      <c r="B6" t="s">
        <v>4</v>
      </c>
      <c r="C6" s="3" t="s">
        <v>17</v>
      </c>
      <c r="D6" s="4" t="str">
        <f>+IFERROR(VLOOKUP(C6,Resultados!$A$2:$B$6,2,0),"")</f>
        <v/>
      </c>
      <c r="F6">
        <v>4</v>
      </c>
      <c r="G6">
        <f t="shared" ref="G6:G9" si="0">+IF(F6&gt;$C$17,"",1)</f>
        <v>1</v>
      </c>
      <c r="H6" s="10" t="str">
        <f t="shared" ref="H6:H9" si="1">+IF(G6="","",IFERROR(HLOOKUP(F6,$C$17:$C$18,2,1),""))</f>
        <v/>
      </c>
    </row>
    <row r="7" spans="1:9" x14ac:dyDescent="0.3">
      <c r="A7">
        <v>3</v>
      </c>
      <c r="B7" t="s">
        <v>5</v>
      </c>
      <c r="C7" s="3" t="s">
        <v>17</v>
      </c>
      <c r="D7" s="4" t="str">
        <f>+IFERROR(VLOOKUP(C7,Resultados!$A$2:$B$6,2,0),"")</f>
        <v/>
      </c>
      <c r="F7">
        <v>3</v>
      </c>
      <c r="G7">
        <f t="shared" si="0"/>
        <v>1</v>
      </c>
      <c r="H7" s="10" t="str">
        <f t="shared" si="1"/>
        <v/>
      </c>
    </row>
    <row r="8" spans="1:9" x14ac:dyDescent="0.3">
      <c r="A8">
        <v>4</v>
      </c>
      <c r="B8" t="s">
        <v>6</v>
      </c>
      <c r="C8" s="3" t="s">
        <v>17</v>
      </c>
      <c r="D8" s="4" t="str">
        <f>+IFERROR(VLOOKUP(C8,Resultados!$A$2:$B$6,2,0),"")</f>
        <v/>
      </c>
      <c r="F8">
        <v>2</v>
      </c>
      <c r="G8">
        <f t="shared" si="0"/>
        <v>1</v>
      </c>
      <c r="H8" s="10" t="str">
        <f t="shared" si="1"/>
        <v/>
      </c>
    </row>
    <row r="9" spans="1:9" x14ac:dyDescent="0.3">
      <c r="A9">
        <v>5</v>
      </c>
      <c r="B9" t="s">
        <v>7</v>
      </c>
      <c r="C9" s="3" t="s">
        <v>17</v>
      </c>
      <c r="D9" s="4" t="str">
        <f>+IFERROR(VLOOKUP(C9,Resultados!$A$2:$B$6,2,0),"")</f>
        <v/>
      </c>
      <c r="F9">
        <v>1</v>
      </c>
      <c r="G9">
        <f t="shared" si="0"/>
        <v>1</v>
      </c>
      <c r="H9" s="10" t="str">
        <f t="shared" si="1"/>
        <v/>
      </c>
    </row>
    <row r="10" spans="1:9" x14ac:dyDescent="0.3">
      <c r="A10">
        <v>6</v>
      </c>
      <c r="B10" t="s">
        <v>8</v>
      </c>
      <c r="C10" s="3" t="s">
        <v>17</v>
      </c>
      <c r="D10" s="4" t="str">
        <f>+IFERROR(VLOOKUP(C10,Resultados!$A$2:$B$6,2,0),"")</f>
        <v/>
      </c>
    </row>
    <row r="11" spans="1:9" x14ac:dyDescent="0.3">
      <c r="A11">
        <v>7</v>
      </c>
      <c r="B11" t="s">
        <v>9</v>
      </c>
      <c r="C11" s="3" t="s">
        <v>17</v>
      </c>
      <c r="D11" s="4" t="str">
        <f>+IFERROR(VLOOKUP(C11,Resultados!$A$2:$B$6,2,0),"")</f>
        <v/>
      </c>
      <c r="F11" s="5" t="s">
        <v>15</v>
      </c>
      <c r="G11" s="6" t="str">
        <f>IF(C18="Incipiente","Se recomienda iniciar la documentación básica de procesos y roles clave.",IF(C18="Repetible","Es momento de estandarizar procesos y definir responsables.",IF(C18="Definido","Implementar métricas y gestión basada en datos.",IF(C18="Gestionado","Consolidar los controles y fomentar la mejora continua.",IF(C18="Optimizado","Puede convertirse en un referente de gestión por procesos.","")))))</f>
        <v/>
      </c>
      <c r="H11" s="6"/>
      <c r="I11" s="6"/>
    </row>
    <row r="12" spans="1:9" x14ac:dyDescent="0.3">
      <c r="A12">
        <v>8</v>
      </c>
      <c r="B12" t="s">
        <v>10</v>
      </c>
      <c r="C12" s="3" t="s">
        <v>17</v>
      </c>
      <c r="D12" s="4" t="str">
        <f>+IFERROR(VLOOKUP(C12,Resultados!$A$2:$B$6,2,0),"")</f>
        <v/>
      </c>
      <c r="F12" s="5"/>
      <c r="G12" s="6"/>
      <c r="H12" s="6"/>
      <c r="I12" s="6"/>
    </row>
    <row r="13" spans="1:9" x14ac:dyDescent="0.3">
      <c r="A13">
        <v>9</v>
      </c>
      <c r="B13" t="s">
        <v>11</v>
      </c>
      <c r="C13" s="3" t="s">
        <v>17</v>
      </c>
      <c r="D13" s="4" t="str">
        <f>+IFERROR(VLOOKUP(C13,Resultados!$A$2:$B$6,2,0),"")</f>
        <v/>
      </c>
      <c r="F13" s="5"/>
      <c r="G13" s="6"/>
      <c r="H13" s="6"/>
      <c r="I13" s="6"/>
    </row>
    <row r="14" spans="1:9" x14ac:dyDescent="0.3">
      <c r="A14">
        <v>10</v>
      </c>
      <c r="B14" t="s">
        <v>12</v>
      </c>
      <c r="C14" s="3" t="s">
        <v>17</v>
      </c>
      <c r="D14" s="4" t="str">
        <f>+IFERROR(VLOOKUP(C14,Resultados!$A$2:$B$6,2,0),"")</f>
        <v/>
      </c>
    </row>
    <row r="17" spans="2:3" hidden="1" x14ac:dyDescent="0.3">
      <c r="B17" s="1" t="s">
        <v>13</v>
      </c>
      <c r="C17" t="str">
        <f>IFERROR(AVERAGE(Cuestionario!C5:C14),"Sin datos")</f>
        <v>Sin datos</v>
      </c>
    </row>
    <row r="18" spans="2:3" hidden="1" x14ac:dyDescent="0.3">
      <c r="B18" s="1" t="s">
        <v>14</v>
      </c>
      <c r="C18" t="str">
        <f>IF(C17="Sin datos","Sin datos",IF(C17&lt;2,"Incipiente",IF(C17&lt;3,"Repetible",IF(C17&lt;4,"Definido",IF(C17&lt;4.5,"Gestionado","Optimizado")))))</f>
        <v>Sin datos</v>
      </c>
    </row>
  </sheetData>
  <mergeCells count="3">
    <mergeCell ref="G11:I13"/>
    <mergeCell ref="F11:F13"/>
    <mergeCell ref="B2:D2"/>
  </mergeCells>
  <conditionalFormatting sqref="G9">
    <cfRule type="expression" dxfId="4" priority="5">
      <formula>G9=1</formula>
    </cfRule>
  </conditionalFormatting>
  <conditionalFormatting sqref="G8">
    <cfRule type="expression" dxfId="3" priority="4">
      <formula>$G$8=1</formula>
    </cfRule>
  </conditionalFormatting>
  <conditionalFormatting sqref="G7">
    <cfRule type="expression" dxfId="2" priority="3">
      <formula>$G$7=1</formula>
    </cfRule>
  </conditionalFormatting>
  <conditionalFormatting sqref="G6">
    <cfRule type="expression" dxfId="1" priority="2">
      <formula>$G$6=1</formula>
    </cfRule>
  </conditionalFormatting>
  <conditionalFormatting sqref="G5">
    <cfRule type="expression" dxfId="0" priority="1">
      <formula>$G$5=1</formula>
    </cfRule>
  </conditionalFormatting>
  <pageMargins left="0.75" right="0.75" top="1" bottom="1" header="0.5" footer="0.5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71F9385-9875-47E5-91CF-C37EAF1F71D5}">
          <x14:formula1>
            <xm:f>Resultados!$A$1:$A$6</xm:f>
          </x14:formula1>
          <xm:sqref>C5:C14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B7" sqref="B7"/>
    </sheetView>
  </sheetViews>
  <sheetFormatPr baseColWidth="10" defaultColWidth="8.88671875" defaultRowHeight="14.4" x14ac:dyDescent="0.3"/>
  <cols>
    <col min="1" max="1" width="20.44140625" bestFit="1" customWidth="1"/>
    <col min="2" max="2" width="13" bestFit="1" customWidth="1"/>
  </cols>
  <sheetData>
    <row r="1" spans="1:2" x14ac:dyDescent="0.3">
      <c r="A1" s="2" t="s">
        <v>17</v>
      </c>
    </row>
    <row r="2" spans="1:2" x14ac:dyDescent="0.3">
      <c r="A2">
        <v>1</v>
      </c>
      <c r="B2" t="s">
        <v>18</v>
      </c>
    </row>
    <row r="3" spans="1:2" x14ac:dyDescent="0.3">
      <c r="A3">
        <v>2</v>
      </c>
      <c r="B3" t="s">
        <v>19</v>
      </c>
    </row>
    <row r="4" spans="1:2" x14ac:dyDescent="0.3">
      <c r="A4">
        <v>3</v>
      </c>
      <c r="B4" t="s">
        <v>20</v>
      </c>
    </row>
    <row r="5" spans="1:2" x14ac:dyDescent="0.3">
      <c r="A5">
        <v>4</v>
      </c>
      <c r="B5" t="s">
        <v>21</v>
      </c>
    </row>
    <row r="6" spans="1:2" x14ac:dyDescent="0.3">
      <c r="A6">
        <v>5</v>
      </c>
      <c r="B6" t="s">
        <v>22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"/>
  <sheetViews>
    <sheetView workbookViewId="0">
      <selection sqref="A1:A2"/>
    </sheetView>
  </sheetViews>
  <sheetFormatPr baseColWidth="10" defaultColWidth="8.88671875" defaultRowHeight="14.4" x14ac:dyDescent="0.3"/>
  <cols>
    <col min="1" max="1" width="100" customWidth="1"/>
  </cols>
  <sheetData>
    <row r="2" ht="150" customHeight="1" x14ac:dyDescent="0.3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Cuestionario</vt:lpstr>
      <vt:lpstr>Resultados</vt:lpstr>
      <vt:lpstr>Instrucciones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Alejandro Duhagon</cp:lastModifiedBy>
  <dcterms:created xsi:type="dcterms:W3CDTF">2025-07-17T01:31:37Z</dcterms:created>
  <dcterms:modified xsi:type="dcterms:W3CDTF">2025-07-17T02:32:15Z</dcterms:modified>
</cp:coreProperties>
</file>